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567" activeTab="0"/>
  </bookViews>
  <sheets>
    <sheet name="1400-140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<sst xmlns="http://schemas.openxmlformats.org/spreadsheetml/2006/main" count="32" uniqueCount="22">
  <si>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</si>
  <si>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</si>
  <si>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</si>
  <si>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</si>
  <si>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</si>
  <si>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</si>
  <si>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</si>
  <si>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</si>
  <si>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</si>
  <si>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</si>
  <si>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</si>
  <si>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</si>
  <si>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</si>
  <si>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</si>
  <si>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r>
      <rPr>
        <b/>
        <sz val="12"/>
        <color indexed="8"/>
        <rFont val="B Nazanin"/>
        <family val="0"/>
      </rPr>
      <t xml:space="preserve">تخصیص </t>
    </r>
  </si>
  <si>
    <t xml:space="preserve">درصد تخصیص  </t>
  </si>
  <si>
    <t>استاني</t>
  </si>
  <si>
    <t>ابلاغی از سازمان</t>
  </si>
  <si>
    <t>سال 1400</t>
  </si>
  <si>
    <t>سال 1401</t>
  </si>
  <si>
    <t xml:space="preserve">    انتشار اطلاعات تفصیلی هزینه کرد سالانه دستگاه سال های 1400 و 1401</t>
  </si>
  <si>
    <t>درصد تخصیص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</si>
</sst>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3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1" fillId="32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0" fontId="2" fillId="10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left" vertical="center" readingOrder="2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left" vertical="center"/>
    </xf>
    <xf numFmtId="0" fontId="16" fillId="10" borderId="12" xfId="0" applyFont="1" applyFill="1" applyBorder="1" applyAlignment="1">
      <alignment horizontal="center" vertical="center" wrapText="1" readingOrder="2"/>
    </xf>
    <xf numFmtId="0" fontId="17" fillId="10" borderId="13" xfId="0" applyFont="1" applyFill="1" applyBorder="1" applyAlignment="1">
      <alignment/>
    </xf>
    <xf numFmtId="0" fontId="18" fillId="10" borderId="13" xfId="0" applyFont="1" applyFill="1" applyBorder="1" applyAlignment="1">
      <alignment horizontal="left" vertical="center" readingOrder="2"/>
    </xf>
    <xf numFmtId="3" fontId="12" fillId="10" borderId="13" xfId="0" applyNumberFormat="1" applyFont="1" applyFill="1" applyBorder="1" applyAlignment="1">
      <alignment horizontal="center" vertical="center"/>
    </xf>
    <xf numFmtId="3" fontId="2" fillId="10" borderId="13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 wrapText="1" readingOrder="2"/>
    </xf>
    <xf numFmtId="2" fontId="2" fillId="10" borderId="10" xfId="0" applyNumberFormat="1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2" fontId="19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 readingOrder="2"/>
    </xf>
    <xf numFmtId="3" fontId="4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172" fontId="2" fillId="0" borderId="11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 readingOrder="2"/>
    </xf>
    <xf numFmtId="1" fontId="2" fillId="0" borderId="11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" vertical="center" wrapText="1"/>
    </xf>
    <xf numFmtId="1" fontId="10" fillId="33" borderId="17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13" fillId="33" borderId="17" xfId="0" applyNumberFormat="1" applyFont="1" applyFill="1" applyBorder="1" applyAlignment="1">
      <alignment horizontal="center" vertical="center" wrapText="1"/>
    </xf>
    <xf numFmtId="3" fontId="12" fillId="33" borderId="17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8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rightToLeft="1" tabSelected="1" zoomScalePageLayoutView="0" workbookViewId="0" topLeftCell="A1">
      <selection activeCell="V18" sqref="V18:V19"/>
    </sheetView>
  </sheetViews>
  <sheetFormatPr defaultColWidth="9.140625" defaultRowHeight="15"/>
  <cols>
    <col min="1" max="1" width="13.57421875" style="0" customWidth="1"/>
    <col min="2" max="2" width="9.140625" style="0" hidden="1" customWidth="1"/>
    <col min="3" max="3" width="10.8515625" style="0" hidden="1" customWidth="1"/>
    <col min="4" max="4" width="10.28125" style="0" hidden="1" customWidth="1"/>
    <col min="5" max="5" width="9.140625" style="0" hidden="1" customWidth="1"/>
    <col min="6" max="6" width="9.140625" style="7" hidden="1" customWidth="1"/>
    <col min="7" max="7" width="10.28125" style="0" hidden="1" customWidth="1"/>
    <col min="8" max="8" width="10.140625" style="0" hidden="1" customWidth="1"/>
    <col min="9" max="9" width="10.8515625" style="0" hidden="1" customWidth="1"/>
    <col min="10" max="10" width="9.140625" style="0" hidden="1" customWidth="1"/>
    <col min="11" max="11" width="11.28125" style="0" hidden="1" customWidth="1"/>
    <col min="12" max="12" width="9.421875" style="0" hidden="1" customWidth="1"/>
    <col min="13" max="13" width="10.421875" style="0" hidden="1" customWidth="1"/>
    <col min="14" max="14" width="13.28125" style="0" hidden="1" customWidth="1"/>
    <col min="15" max="15" width="11.8515625" style="0" hidden="1" customWidth="1"/>
    <col min="16" max="16" width="12.7109375" style="0" hidden="1" customWidth="1"/>
    <col min="17" max="17" width="13.8515625" style="1" customWidth="1"/>
    <col min="18" max="18" width="11.28125" style="1" customWidth="1"/>
    <col min="19" max="19" width="11.8515625" style="1" customWidth="1"/>
    <col min="20" max="20" width="13.8515625" style="1" customWidth="1"/>
    <col min="21" max="21" width="13.57421875" style="5" customWidth="1"/>
    <col min="22" max="22" width="13.7109375" style="5" customWidth="1"/>
    <col min="23" max="23" width="11.7109375" style="5" customWidth="1"/>
    <col min="24" max="24" width="13.421875" style="5" customWidth="1"/>
    <col min="25" max="25" width="14.28125" style="0" customWidth="1"/>
  </cols>
  <sheetData>
    <row r="1" spans="1:24" ht="48" customHeight="1">
      <c r="A1" s="18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1" thickBot="1">
      <c r="A2" s="1"/>
      <c r="C2" s="15" t="s">
        <v>0</v>
      </c>
      <c r="D2" s="15"/>
      <c r="E2" s="15"/>
      <c r="F2" s="6"/>
      <c r="G2" s="3"/>
      <c r="H2" s="3"/>
      <c r="I2" s="3"/>
      <c r="J2" s="3"/>
      <c r="K2" s="2"/>
      <c r="L2" s="4"/>
      <c r="M2" s="4"/>
      <c r="N2" s="4"/>
      <c r="O2" s="2"/>
      <c r="P2" s="2"/>
      <c r="Q2" s="19" t="s">
        <v>9</v>
      </c>
      <c r="R2" s="19"/>
      <c r="S2" s="19"/>
      <c r="T2" s="19"/>
      <c r="U2" s="19"/>
      <c r="V2" s="19"/>
      <c r="W2" s="19"/>
      <c r="X2" s="19"/>
    </row>
    <row r="3" spans="1:24" ht="22.5" customHeight="1">
      <c r="A3" s="20" t="s">
        <v>7</v>
      </c>
      <c r="B3" s="21"/>
      <c r="C3" s="22"/>
      <c r="D3" s="22"/>
      <c r="E3" s="22"/>
      <c r="F3" s="23"/>
      <c r="G3" s="24"/>
      <c r="H3" s="24"/>
      <c r="I3" s="24"/>
      <c r="J3" s="24"/>
      <c r="K3" s="25"/>
      <c r="L3" s="24"/>
      <c r="M3" s="24"/>
      <c r="N3" s="24"/>
      <c r="O3" s="25"/>
      <c r="P3" s="25"/>
      <c r="Q3" s="26" t="s">
        <v>18</v>
      </c>
      <c r="R3" s="26"/>
      <c r="S3" s="26"/>
      <c r="T3" s="26"/>
      <c r="U3" s="26" t="s">
        <v>19</v>
      </c>
      <c r="V3" s="26"/>
      <c r="W3" s="26"/>
      <c r="X3" s="27"/>
    </row>
    <row r="4" spans="1:24" ht="15" customHeight="1">
      <c r="A4" s="28"/>
      <c r="B4" s="11" t="s">
        <v>8</v>
      </c>
      <c r="C4" s="10" t="s">
        <v>3</v>
      </c>
      <c r="D4" s="11" t="s">
        <v>1</v>
      </c>
      <c r="E4" s="11" t="s">
        <v>2</v>
      </c>
      <c r="F4" s="29" t="s">
        <v>10</v>
      </c>
      <c r="G4" s="11" t="s">
        <v>8</v>
      </c>
      <c r="H4" s="10" t="s">
        <v>3</v>
      </c>
      <c r="I4" s="10" t="s">
        <v>4</v>
      </c>
      <c r="J4" s="29" t="s">
        <v>10</v>
      </c>
      <c r="K4" s="11" t="s">
        <v>12</v>
      </c>
      <c r="L4" s="8" t="s">
        <v>3</v>
      </c>
      <c r="M4" s="8" t="s">
        <v>4</v>
      </c>
      <c r="N4" s="9" t="s">
        <v>2</v>
      </c>
      <c r="O4" s="29" t="s">
        <v>10</v>
      </c>
      <c r="P4" s="29" t="s">
        <v>13</v>
      </c>
      <c r="Q4" s="13" t="s">
        <v>17</v>
      </c>
      <c r="R4" s="30" t="s">
        <v>16</v>
      </c>
      <c r="S4" s="30" t="s">
        <v>4</v>
      </c>
      <c r="T4" s="31" t="s">
        <v>15</v>
      </c>
      <c r="U4" s="13" t="s">
        <v>17</v>
      </c>
      <c r="V4" s="30" t="s">
        <v>16</v>
      </c>
      <c r="W4" s="32" t="s">
        <v>14</v>
      </c>
      <c r="X4" s="12" t="s">
        <v>21</v>
      </c>
    </row>
    <row r="5" spans="1:24" ht="15" customHeight="1">
      <c r="A5" s="28"/>
      <c r="B5" s="11"/>
      <c r="C5" s="10"/>
      <c r="D5" s="11"/>
      <c r="E5" s="11"/>
      <c r="F5" s="29"/>
      <c r="G5" s="11"/>
      <c r="H5" s="10"/>
      <c r="I5" s="10"/>
      <c r="J5" s="29"/>
      <c r="K5" s="11"/>
      <c r="L5" s="8"/>
      <c r="M5" s="8"/>
      <c r="N5" s="9"/>
      <c r="O5" s="29"/>
      <c r="P5" s="29"/>
      <c r="Q5" s="13"/>
      <c r="R5" s="30"/>
      <c r="S5" s="30"/>
      <c r="T5" s="31"/>
      <c r="U5" s="13"/>
      <c r="V5" s="30"/>
      <c r="W5" s="32"/>
      <c r="X5" s="12"/>
    </row>
    <row r="6" spans="1:24" ht="15.75" customHeight="1">
      <c r="A6" s="28"/>
      <c r="B6" s="11"/>
      <c r="C6" s="10"/>
      <c r="D6" s="11"/>
      <c r="E6" s="11"/>
      <c r="F6" s="29"/>
      <c r="G6" s="11"/>
      <c r="H6" s="10"/>
      <c r="I6" s="10"/>
      <c r="J6" s="29"/>
      <c r="K6" s="11"/>
      <c r="L6" s="8"/>
      <c r="M6" s="8"/>
      <c r="N6" s="9"/>
      <c r="O6" s="29"/>
      <c r="P6" s="29"/>
      <c r="Q6" s="13"/>
      <c r="R6" s="30"/>
      <c r="S6" s="30"/>
      <c r="T6" s="31"/>
      <c r="U6" s="13"/>
      <c r="V6" s="30"/>
      <c r="W6" s="32"/>
      <c r="X6" s="12"/>
    </row>
    <row r="7" spans="1:24" ht="28.5" customHeight="1">
      <c r="A7" s="33" t="s">
        <v>11</v>
      </c>
      <c r="B7" s="34">
        <v>252202</v>
      </c>
      <c r="C7" s="34">
        <v>248794</v>
      </c>
      <c r="D7" s="35">
        <v>219268</v>
      </c>
      <c r="E7" s="35">
        <v>219268</v>
      </c>
      <c r="F7" s="36">
        <f>D7/C7*100</f>
        <v>88.13235045861234</v>
      </c>
      <c r="G7" s="37">
        <v>482015</v>
      </c>
      <c r="H7" s="37">
        <v>467555</v>
      </c>
      <c r="I7" s="37">
        <v>420000</v>
      </c>
      <c r="J7" s="38">
        <f>I7/H7*100</f>
        <v>89.82900407438697</v>
      </c>
      <c r="K7" s="39">
        <f>508752+50000+851</f>
        <v>559603</v>
      </c>
      <c r="L7" s="40">
        <v>542814</v>
      </c>
      <c r="M7" s="40">
        <v>490902</v>
      </c>
      <c r="N7" s="40">
        <v>490902</v>
      </c>
      <c r="O7" s="41">
        <f>M7/L7*100</f>
        <v>90.43650311156307</v>
      </c>
      <c r="P7" s="42">
        <v>598573</v>
      </c>
      <c r="Q7" s="42">
        <v>13841</v>
      </c>
      <c r="R7" s="42">
        <v>48303</v>
      </c>
      <c r="S7" s="42">
        <v>48031</v>
      </c>
      <c r="T7" s="40">
        <v>99</v>
      </c>
      <c r="U7" s="40">
        <v>32473</v>
      </c>
      <c r="V7" s="40">
        <v>75665</v>
      </c>
      <c r="W7" s="40">
        <v>75665</v>
      </c>
      <c r="X7" s="43">
        <v>100</v>
      </c>
    </row>
    <row r="8" spans="1:24" ht="49.5" customHeight="1">
      <c r="A8" s="44" t="s">
        <v>5</v>
      </c>
      <c r="B8" s="34">
        <v>2200</v>
      </c>
      <c r="C8" s="34">
        <v>2076</v>
      </c>
      <c r="D8" s="34">
        <v>0</v>
      </c>
      <c r="E8" s="34">
        <v>0</v>
      </c>
      <c r="F8" s="36">
        <f>D8/C8*100</f>
        <v>0</v>
      </c>
      <c r="G8" s="37">
        <v>3000</v>
      </c>
      <c r="H8" s="37">
        <v>2250</v>
      </c>
      <c r="I8" s="37"/>
      <c r="J8" s="38">
        <f>(G8-C8)/C8*100</f>
        <v>44.50867052023121</v>
      </c>
      <c r="K8" s="39">
        <v>3000</v>
      </c>
      <c r="L8" s="40">
        <v>2610</v>
      </c>
      <c r="M8" s="40">
        <v>0</v>
      </c>
      <c r="N8" s="40">
        <v>0</v>
      </c>
      <c r="O8" s="41">
        <f>M8/L8*100</f>
        <v>0</v>
      </c>
      <c r="P8" s="42">
        <v>3000</v>
      </c>
      <c r="Q8" s="42">
        <v>1000</v>
      </c>
      <c r="R8" s="42">
        <v>7850</v>
      </c>
      <c r="S8" s="42">
        <v>4700</v>
      </c>
      <c r="T8" s="40">
        <v>60</v>
      </c>
      <c r="U8" s="40">
        <v>25250</v>
      </c>
      <c r="V8" s="40">
        <v>5000</v>
      </c>
      <c r="W8" s="40">
        <v>1550</v>
      </c>
      <c r="X8" s="45">
        <v>31</v>
      </c>
    </row>
    <row r="9" spans="1:24" ht="39.75" customHeight="1" thickBot="1">
      <c r="A9" s="46" t="s">
        <v>6</v>
      </c>
      <c r="B9" s="47" t="e">
        <f>#REF!+#REF!</f>
        <v>#REF!</v>
      </c>
      <c r="C9" s="47" t="e">
        <f>#REF!+#REF!</f>
        <v>#REF!</v>
      </c>
      <c r="D9" s="48" t="e">
        <f>#REF!+#REF!</f>
        <v>#REF!</v>
      </c>
      <c r="E9" s="48" t="e">
        <f>#REF!+#REF!</f>
        <v>#REF!</v>
      </c>
      <c r="F9" s="49" t="e">
        <f>D9/C9*100</f>
        <v>#REF!</v>
      </c>
      <c r="G9" s="50" t="e">
        <f>#REF!+#REF!</f>
        <v>#REF!</v>
      </c>
      <c r="H9" s="50" t="e">
        <f>#REF!+#REF!</f>
        <v>#REF!</v>
      </c>
      <c r="I9" s="51" t="e">
        <f>#REF!+#REF!</f>
        <v>#REF!</v>
      </c>
      <c r="J9" s="52" t="e">
        <f>I9/H9*100</f>
        <v>#REF!</v>
      </c>
      <c r="K9" s="53" t="e">
        <f>#REF!+#REF!</f>
        <v>#REF!</v>
      </c>
      <c r="L9" s="53" t="e">
        <f>#REF!+#REF!</f>
        <v>#REF!</v>
      </c>
      <c r="M9" s="54" t="e">
        <f>#REF!+#REF!</f>
        <v>#REF!</v>
      </c>
      <c r="N9" s="54" t="e">
        <f>#REF!+#REF!</f>
        <v>#REF!</v>
      </c>
      <c r="O9" s="55" t="e">
        <f>M9/L9*100</f>
        <v>#REF!</v>
      </c>
      <c r="P9" s="56" t="e">
        <f>#REF!+#REF!</f>
        <v>#REF!</v>
      </c>
      <c r="Q9" s="56">
        <f>SUM(Q7:Q8)</f>
        <v>14841</v>
      </c>
      <c r="R9" s="56">
        <f aca="true" t="shared" si="0" ref="R9:W9">SUM(R7:R8)</f>
        <v>56153</v>
      </c>
      <c r="S9" s="56">
        <f t="shared" si="0"/>
        <v>52731</v>
      </c>
      <c r="T9" s="56">
        <v>94</v>
      </c>
      <c r="U9" s="56">
        <f t="shared" si="0"/>
        <v>57723</v>
      </c>
      <c r="V9" s="56">
        <f t="shared" si="0"/>
        <v>80665</v>
      </c>
      <c r="W9" s="56">
        <f t="shared" si="0"/>
        <v>77215</v>
      </c>
      <c r="X9" s="57">
        <v>96</v>
      </c>
    </row>
    <row r="11" spans="1:24" ht="18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16" ht="20.25">
      <c r="A14" s="1"/>
      <c r="B14" s="1"/>
      <c r="C14" s="1"/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heetProtection/>
  <mergeCells count="32">
    <mergeCell ref="A12:X12"/>
    <mergeCell ref="A13:X13"/>
    <mergeCell ref="A3:A6"/>
    <mergeCell ref="G4:G6"/>
    <mergeCell ref="H4:H6"/>
    <mergeCell ref="A11:X11"/>
    <mergeCell ref="J4:J6"/>
    <mergeCell ref="K4:K6"/>
    <mergeCell ref="W4:W6"/>
    <mergeCell ref="R4:R6"/>
    <mergeCell ref="U3:X3"/>
    <mergeCell ref="U4:U6"/>
    <mergeCell ref="A1:X1"/>
    <mergeCell ref="C2:E2"/>
    <mergeCell ref="B4:B6"/>
    <mergeCell ref="C4:C6"/>
    <mergeCell ref="D4:D6"/>
    <mergeCell ref="Q2:X2"/>
    <mergeCell ref="X4:X6"/>
    <mergeCell ref="V4:V6"/>
    <mergeCell ref="P4:P6"/>
    <mergeCell ref="Q4:Q6"/>
    <mergeCell ref="F4:F6"/>
    <mergeCell ref="Q3:T3"/>
    <mergeCell ref="S4:S6"/>
    <mergeCell ref="T4:T6"/>
    <mergeCell ref="L4:L6"/>
    <mergeCell ref="M4:M6"/>
    <mergeCell ref="N4:N6"/>
    <mergeCell ref="I4:I6"/>
    <mergeCell ref="E4:E6"/>
    <mergeCell ref="O4:O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mali</cp:lastModifiedBy>
  <cp:lastPrinted>2023-04-06T06:31:15Z</cp:lastPrinted>
  <dcterms:created xsi:type="dcterms:W3CDTF">2014-05-17T09:24:27Z</dcterms:created>
  <dcterms:modified xsi:type="dcterms:W3CDTF">2023-04-06T06:39:21Z</dcterms:modified>
  <cp:category/>
  <cp:version/>
  <cp:contentType/>
  <cp:contentStatus/>
</cp:coreProperties>
</file>